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78F98414-43FE-41A8-9993-3A56CF83BB34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<sst xmlns="http://schemas.openxmlformats.org/spreadsheetml/2006/main" count="51" uniqueCount="42">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</sst>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44</xdr:row>
      <xdr:rowOff>85725</xdr:rowOff>
    </xdr:from>
    <xdr:to>
      <xdr:col>5</xdr:col>
      <xdr:colOff>714375</xdr:colOff>
      <xdr:row>46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2D733EB-FDAF-44FD-BAAF-4C51D0332863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48</xdr:row>
      <xdr:rowOff>7620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1A56B60-90A6-47DE-92FB-13C2E501C5D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46</xdr:row>
      <xdr:rowOff>7620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89AC5620-93E8-43DA-9BDE-FF28C3BBBD1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32" zoomScale="80" zoomScaleNormal="80" workbookViewId="0">
      <selection sqref="A1:G49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4065474</v>
      </c>
      <c r="D12" s="27">
        <v>0</v>
      </c>
      <c r="E12" s="21">
        <f t="shared" si="0"/>
        <v>4065474</v>
      </c>
      <c r="F12" s="27">
        <v>3450132.4</v>
      </c>
      <c r="G12" s="20">
        <v>3450132.4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100000</v>
      </c>
      <c r="G17" s="20">
        <v>100000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4065474</v>
      </c>
      <c r="D20" s="28">
        <f>SUM(D9:D18)</f>
        <v>0</v>
      </c>
      <c r="E20" s="22">
        <f>C20+D20</f>
        <v>4065474</v>
      </c>
      <c r="F20" s="28">
        <f>SUM(F9:F18)</f>
        <v>3550132.4</v>
      </c>
      <c r="G20" s="22">
        <f>SUM(G9:G18)</f>
        <v>3550132.4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905288.06</v>
      </c>
      <c r="D26" s="20">
        <v>0</v>
      </c>
      <c r="E26" s="21">
        <f t="shared" ref="E26:E34" si="1">C26+D26</f>
        <v>905288.06</v>
      </c>
      <c r="F26" s="20">
        <v>1016067.55</v>
      </c>
      <c r="G26" s="38">
        <v>996342.71</v>
      </c>
    </row>
    <row r="27" spans="2:7" ht="12" customHeight="1" x14ac:dyDescent="0.2">
      <c r="B27" s="32" t="s">
        <v>12</v>
      </c>
      <c r="C27" s="20">
        <v>641732.9</v>
      </c>
      <c r="D27" s="20">
        <v>0</v>
      </c>
      <c r="E27" s="21">
        <f t="shared" si="1"/>
        <v>641732.9</v>
      </c>
      <c r="F27" s="20">
        <v>580781.69999999995</v>
      </c>
      <c r="G27" s="38">
        <v>580781.69999999995</v>
      </c>
    </row>
    <row r="28" spans="2:7" x14ac:dyDescent="0.2">
      <c r="B28" s="32" t="s">
        <v>13</v>
      </c>
      <c r="C28" s="20">
        <v>1633694.9</v>
      </c>
      <c r="D28" s="20">
        <v>0</v>
      </c>
      <c r="E28" s="21">
        <f t="shared" si="1"/>
        <v>1633694.9</v>
      </c>
      <c r="F28" s="20">
        <v>1614195.42</v>
      </c>
      <c r="G28" s="38">
        <v>1614195.42</v>
      </c>
    </row>
    <row r="29" spans="2:7" x14ac:dyDescent="0.2">
      <c r="B29" s="32" t="s">
        <v>14</v>
      </c>
      <c r="C29" s="20">
        <v>376466.57</v>
      </c>
      <c r="D29" s="20">
        <v>0</v>
      </c>
      <c r="E29" s="21">
        <f t="shared" si="1"/>
        <v>376466.57</v>
      </c>
      <c r="F29" s="20">
        <v>167333.65</v>
      </c>
      <c r="G29" s="38">
        <v>167333.65</v>
      </c>
    </row>
    <row r="30" spans="2:7" x14ac:dyDescent="0.2">
      <c r="B30" s="32" t="s">
        <v>15</v>
      </c>
      <c r="C30" s="20">
        <v>508291.57</v>
      </c>
      <c r="D30" s="20">
        <v>0</v>
      </c>
      <c r="E30" s="21">
        <f t="shared" si="1"/>
        <v>508291.57</v>
      </c>
      <c r="F30" s="20">
        <v>552149.14</v>
      </c>
      <c r="G30" s="38">
        <v>552149.14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4065473.9999999995</v>
      </c>
      <c r="D36" s="22">
        <f>SUM(D26:D34)</f>
        <v>0</v>
      </c>
      <c r="E36" s="22">
        <f>SUM(E26:E34)</f>
        <v>4065473.9999999995</v>
      </c>
      <c r="F36" s="22">
        <f>SUM(F26:F34)</f>
        <v>3930527.46</v>
      </c>
      <c r="G36" s="39">
        <f>SUM(G26:G34)</f>
        <v>3910802.62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-380395.06000000006</v>
      </c>
      <c r="G38" s="9">
        <f>G20-G36</f>
        <v>-360670.2200000002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  <c r="D43" s="10" t="s">
        <v>41</v>
      </c>
    </row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2025-02-20T01:39:01Z</cp:lastPrinted>
  <dcterms:created xsi:type="dcterms:W3CDTF">2019-12-11T17:18:27Z</dcterms:created>
  <dcterms:modified xsi:type="dcterms:W3CDTF">2025-02-20T01:40:43Z</dcterms:modified>
</cp:coreProperties>
</file>